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oll.Bali\Downloads\"/>
    </mc:Choice>
  </mc:AlternateContent>
  <xr:revisionPtr revIDLastSave="0" documentId="13_ncr:1_{66A5E8F9-8D4A-48E9-8485-54B87DA4816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6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6" i="2" l="1"/>
  <c r="B4" i="2"/>
  <c r="C4" i="2" s="1"/>
  <c r="B5" i="2"/>
  <c r="B11" i="2"/>
  <c r="C22" i="2" s="1"/>
  <c r="C19" i="2"/>
  <c r="C7" i="2"/>
  <c r="B10" i="2" l="1"/>
  <c r="C10" i="2" s="1"/>
  <c r="C26" i="2"/>
  <c r="C28" i="2"/>
  <c r="C15" i="2"/>
</calcChain>
</file>

<file path=xl/sharedStrings.xml><?xml version="1.0" encoding="utf-8"?>
<sst xmlns="http://schemas.openxmlformats.org/spreadsheetml/2006/main" count="20" uniqueCount="19">
  <si>
    <t>COSTI CONTABILIZZATI ANNO 2016</t>
  </si>
  <si>
    <t>n° alloggi ERP in gestione</t>
  </si>
  <si>
    <t>Canoni di locazione alloggi RP in gestione anno 2016</t>
  </si>
  <si>
    <t>Canoni di locazione alloggi-immobili di proprietà</t>
  </si>
  <si>
    <t>n° unità immobiliari di proprietà</t>
  </si>
  <si>
    <t xml:space="preserve">Totale canoni </t>
  </si>
  <si>
    <t>Totale unità immobiliari</t>
  </si>
  <si>
    <t>Spese per manutenzione alloggi gestiti e di proprietà</t>
  </si>
  <si>
    <t>Descrizione</t>
  </si>
  <si>
    <t xml:space="preserve">Ammontare </t>
  </si>
  <si>
    <t xml:space="preserve">Costi Organi Sociali </t>
  </si>
  <si>
    <t>Valore annuo unitario  per alloggio - unita immobiliare</t>
  </si>
  <si>
    <t>Settore Tecnico</t>
  </si>
  <si>
    <t>Altri costi imputabili al settore</t>
  </si>
  <si>
    <t>Costi per la direzione Generale</t>
  </si>
  <si>
    <t>Costi del personale del settore tecnico</t>
  </si>
  <si>
    <t>Costi del personale del settore Amministrativo</t>
  </si>
  <si>
    <t xml:space="preserve">Altre spese per la gestione dei servizi non ribaltati sui Settori </t>
  </si>
  <si>
    <t>Servizio Amministrativo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</si>
</sst>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410]&quot; &quot;#,##0.00;[Red]&quot;-&quot;[$€-410]&quot; &quot;#,##0.00"/>
    <numFmt numFmtId="165" formatCode="#,##0.00\ &quot;€&quot;"/>
  </numFmts>
  <fonts count="8">
    <font>
      <sz val="10"/>
      <color rgb="FF000000"/>
      <name val="Arial1"/>
    </font>
    <font>
      <sz val="8"/>
      <name val="Arial1"/>
    </font>
    <font>
      <b/>
      <i/>
      <sz val="16"/>
      <color rgb="FF000000"/>
      <name val="Arial1"/>
    </font>
    <font>
      <b/>
      <i/>
      <u/>
      <sz val="10"/>
      <color rgb="FF000000"/>
      <name val="Arial1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4" fontId="3" fillId="0" borderId="0" applyBorder="0" applyProtection="0"/>
  </cellStyleXfs>
  <cellXfs count="15">
    <xf numFmtId="0" fontId="0" fillId="0" borderId="0" xfId="0"/>
    <xf numFmtId="165" fontId="5" fillId="0" borderId="5" xfId="0" applyNumberFormat="1" applyFont="1" applyBorder="1" applyAlignment="1">
      <alignment vertical="center"/>
    </xf>
    <xf numFmtId="165" fontId="5" fillId="0" borderId="6" xfId="0" applyNumberFormat="1" applyFont="1" applyBorder="1" applyAlignment="1">
      <alignment vertical="center"/>
    </xf>
    <xf numFmtId="165" fontId="4" fillId="0" borderId="5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65" fontId="5" fillId="0" borderId="8" xfId="0" applyNumberFormat="1" applyFont="1" applyBorder="1" applyAlignment="1">
      <alignment vertical="center"/>
    </xf>
    <xf numFmtId="165" fontId="5" fillId="0" borderId="9" xfId="0" applyNumberFormat="1" applyFont="1" applyBorder="1" applyAlignment="1">
      <alignment vertical="center"/>
    </xf>
    <xf numFmtId="0" fontId="5" fillId="0" borderId="0" xfId="0" applyFont="1" applyAlignment="1"/>
    <xf numFmtId="0" fontId="5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65" fontId="4" fillId="0" borderId="6" xfId="0" applyNumberFormat="1" applyFont="1" applyBorder="1" applyAlignment="1">
      <alignment vertical="center"/>
    </xf>
  </cellXfs>
  <cellStyles count="5">
    <cellStyle name="Heading" xfId="1" xr:uid="{00000000-0005-0000-0000-000000000000}"/>
    <cellStyle name="Heading1" xfId="2" xr:uid="{00000000-0005-0000-0000-000001000000}"/>
    <cellStyle name="Normale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"/>
  <sheetViews>
    <sheetView tabSelected="1" workbookViewId="0">
      <selection activeCell="G7" sqref="G7"/>
    </sheetView>
  </sheetViews>
  <sheetFormatPr defaultColWidth="8.5703125" defaultRowHeight="15"/>
  <cols>
    <col min="1" max="1" width="56.7109375" style="7" bestFit="1" customWidth="1"/>
    <col min="2" max="3" width="15.85546875" style="7" customWidth="1"/>
    <col min="4" max="16384" width="8.5703125" style="7"/>
  </cols>
  <sheetData>
    <row r="1" spans="1:3" ht="18.75">
      <c r="A1" s="13" t="s">
        <v>0</v>
      </c>
      <c r="B1" s="13"/>
      <c r="C1" s="13"/>
    </row>
    <row r="3" spans="1:3" ht="60">
      <c r="A3" s="9" t="s">
        <v>8</v>
      </c>
      <c r="B3" s="10" t="s">
        <v>9</v>
      </c>
      <c r="C3" s="11" t="s">
        <v>11</v>
      </c>
    </row>
    <row r="4" spans="1:3">
      <c r="A4" s="4" t="s">
        <v>2</v>
      </c>
      <c r="B4" s="1">
        <f>5110779.45+93378.05</f>
        <v>5204157.5</v>
      </c>
      <c r="C4" s="12">
        <f>+B4/B5</f>
        <v>2016.3337853545138</v>
      </c>
    </row>
    <row r="5" spans="1:3">
      <c r="A5" s="4" t="s">
        <v>1</v>
      </c>
      <c r="B5" s="1">
        <f>2524+57</f>
        <v>2581</v>
      </c>
      <c r="C5" s="12"/>
    </row>
    <row r="6" spans="1:3">
      <c r="A6" s="4"/>
      <c r="B6" s="1"/>
      <c r="C6" s="2"/>
    </row>
    <row r="7" spans="1:3">
      <c r="A7" s="4" t="s">
        <v>3</v>
      </c>
      <c r="B7" s="1">
        <v>519023.61</v>
      </c>
      <c r="C7" s="12">
        <f>+B7/B8</f>
        <v>3184.1939263803679</v>
      </c>
    </row>
    <row r="8" spans="1:3">
      <c r="A8" s="4" t="s">
        <v>4</v>
      </c>
      <c r="B8" s="1">
        <v>163</v>
      </c>
      <c r="C8" s="12"/>
    </row>
    <row r="9" spans="1:3">
      <c r="A9" s="4"/>
      <c r="B9" s="1"/>
      <c r="C9" s="2"/>
    </row>
    <row r="10" spans="1:3">
      <c r="A10" s="4" t="s">
        <v>5</v>
      </c>
      <c r="B10" s="3">
        <f>+B4+B7</f>
        <v>5723181.1100000003</v>
      </c>
      <c r="C10" s="14">
        <f>+B10/B11</f>
        <v>2085.7074016034985</v>
      </c>
    </row>
    <row r="11" spans="1:3">
      <c r="A11" s="4" t="s">
        <v>6</v>
      </c>
      <c r="B11" s="3">
        <f>+B5+B8</f>
        <v>2744</v>
      </c>
      <c r="C11" s="14"/>
    </row>
    <row r="12" spans="1:3">
      <c r="A12" s="4"/>
      <c r="B12" s="1"/>
      <c r="C12" s="2"/>
    </row>
    <row r="13" spans="1:3">
      <c r="A13" s="4"/>
      <c r="B13" s="1"/>
      <c r="C13" s="2"/>
    </row>
    <row r="14" spans="1:3">
      <c r="A14" s="4" t="s">
        <v>18</v>
      </c>
      <c r="B14" s="1"/>
      <c r="C14" s="2"/>
    </row>
    <row r="15" spans="1:3">
      <c r="A15" s="4" t="s">
        <v>16</v>
      </c>
      <c r="B15" s="1">
        <v>784159.12</v>
      </c>
      <c r="C15" s="12">
        <f>+B15+B16/B11</f>
        <v>784159.12</v>
      </c>
    </row>
    <row r="16" spans="1:3">
      <c r="A16" s="4" t="s">
        <v>13</v>
      </c>
      <c r="B16" s="1">
        <v>0</v>
      </c>
      <c r="C16" s="12"/>
    </row>
    <row r="17" spans="1:3">
      <c r="A17" s="4"/>
      <c r="B17" s="1"/>
      <c r="C17" s="2"/>
    </row>
    <row r="18" spans="1:3">
      <c r="A18" s="4" t="s">
        <v>12</v>
      </c>
      <c r="B18" s="1"/>
      <c r="C18" s="2"/>
    </row>
    <row r="19" spans="1:3">
      <c r="A19" s="4" t="s">
        <v>15</v>
      </c>
      <c r="B19" s="1">
        <v>478454.65</v>
      </c>
      <c r="C19" s="12">
        <f>+B19+B20/B15</f>
        <v>478454.65</v>
      </c>
    </row>
    <row r="20" spans="1:3">
      <c r="A20" s="4" t="s">
        <v>13</v>
      </c>
      <c r="B20" s="1">
        <v>0</v>
      </c>
      <c r="C20" s="12"/>
    </row>
    <row r="21" spans="1:3">
      <c r="A21" s="4"/>
      <c r="B21" s="1"/>
      <c r="C21" s="2"/>
    </row>
    <row r="22" spans="1:3">
      <c r="A22" s="4" t="s">
        <v>14</v>
      </c>
      <c r="B22" s="1">
        <v>158995.68</v>
      </c>
      <c r="C22" s="2">
        <f>+B22/B11</f>
        <v>57.94303206997084</v>
      </c>
    </row>
    <row r="23" spans="1:3">
      <c r="A23" s="4"/>
      <c r="B23" s="1"/>
      <c r="C23" s="2"/>
    </row>
    <row r="24" spans="1:3">
      <c r="A24" s="4" t="s">
        <v>10</v>
      </c>
      <c r="B24" s="1">
        <v>114369.25</v>
      </c>
      <c r="C24" s="2"/>
    </row>
    <row r="25" spans="1:3">
      <c r="A25" s="4"/>
      <c r="B25" s="1"/>
      <c r="C25" s="2"/>
    </row>
    <row r="26" spans="1:3">
      <c r="A26" s="4" t="s">
        <v>7</v>
      </c>
      <c r="B26" s="1">
        <f>1042573.39+94210.19</f>
        <v>1136783.58</v>
      </c>
      <c r="C26" s="2">
        <f>+B26+B27/B11</f>
        <v>1136783.58</v>
      </c>
    </row>
    <row r="27" spans="1:3">
      <c r="A27" s="4"/>
      <c r="B27" s="1"/>
      <c r="C27" s="2"/>
    </row>
    <row r="28" spans="1:3">
      <c r="A28" s="8" t="s">
        <v>17</v>
      </c>
      <c r="B28" s="5">
        <v>133592.48000000001</v>
      </c>
      <c r="C28" s="6">
        <f>+B28+B29/B11</f>
        <v>133592.48000000001</v>
      </c>
    </row>
  </sheetData>
  <mergeCells count="6">
    <mergeCell ref="C15:C16"/>
    <mergeCell ref="C19:C20"/>
    <mergeCell ref="C7:C8"/>
    <mergeCell ref="A1:C1"/>
    <mergeCell ref="C4:C5"/>
    <mergeCell ref="C10:C11"/>
  </mergeCells>
  <phoneticPr fontId="1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cencioni</dc:creator>
  <cp:lastModifiedBy>Nikoll Bali</cp:lastModifiedBy>
  <cp:revision>4</cp:revision>
  <cp:lastPrinted>2020-06-08T11:47:12Z</cp:lastPrinted>
  <dcterms:created xsi:type="dcterms:W3CDTF">2013-11-29T13:16:07Z</dcterms:created>
  <dcterms:modified xsi:type="dcterms:W3CDTF">2020-06-08T11:47:34Z</dcterms:modified>
</cp:coreProperties>
</file>